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2225" activeTab="0"/>
  </bookViews>
  <sheets>
    <sheet name="FIZKÖT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<sst xmlns="http://schemas.openxmlformats.org/spreadsheetml/2006/main" count="78" uniqueCount="40">
  <si>
    <t>MEGNEVEZÉS</t>
  </si>
  <si>
    <t>Saját bevétel és adósságot keletkeztető ügyletből eredő fizetési kötelezettség összegei</t>
  </si>
  <si>
    <t>Sor-szám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</si>
  <si>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</si>
  <si>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</si>
  <si>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</si>
  <si>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</si>
  <si>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</si>
  <si>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</si>
  <si>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</si>
  <si>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</si>
  <si>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</si>
  <si>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</t>
  </si>
  <si>
    <t>A</t>
  </si>
  <si>
    <t>C</t>
  </si>
  <si>
    <t>D</t>
  </si>
  <si>
    <t>E</t>
  </si>
  <si>
    <t>F</t>
  </si>
  <si>
    <t>ÖSSZESEN
F=(C+D+E)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</si>
  <si>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</si>
  <si>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</si>
  <si>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</si>
  <si>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</si>
  <si>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</si>
  <si>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</si>
  <si>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(01+… .+06)</t>
  </si>
  <si>
    <t xml:space="preserve">Saját bevételek  (07 sor)  50%-a </t>
  </si>
  <si>
    <t>Hitel, kölcsön felvétele, átvállalása a folyósítás,
átvállalás napjától a végtörlesztés napjáig, és annak aktuális tőketartozása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</si>
  <si>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</si>
  <si>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</si>
  <si>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t>Az Szt. szerint pénzügyi lízing lízingbevevői félként
történő megkötése a lízing futamideje alatt, és a lízingszerződésben kikötött tőkerész hátralévő összege</t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</si>
  <si>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</si>
  <si>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</si>
  <si>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</si>
  <si>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Fizetési kötelezettség (09+…+15)</t>
  </si>
  <si>
    <t>Forintban!</t>
  </si>
  <si>
    <t>1. melléklet</t>
  </si>
  <si>
    <t>Fizetési kötelezettséggel csökkentett saját bevétel (08-16)</t>
  </si>
  <si>
    <t>Tokod Nagyközség Önkormányzata adósságot keletkeztető ügyleteiből eredő fizetési kötelezettségeinek bemutatása</t>
  </si>
  <si>
    <t>eFt-ban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</si>
</sst>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_-* #,##0.0\ _F_t_-;\-* #,##0.0\ _F_t_-;_-* &quot;-&quot;??\ _F_t_-;_-@_-"/>
    <numFmt numFmtId="171" formatCode="_-* #,##0\ _F_t_-;\-* #,##0\ _F_t_-;_-* &quot;-&quot;??\ _F_t_-;_-@_-"/>
    <numFmt numFmtId="172" formatCode="[$-40E]yyyy\.\ mmmm\ d\."/>
    <numFmt numFmtId="173" formatCode="0&quot;.&quot;"/>
    <numFmt numFmtId="174" formatCode="0.0"/>
    <numFmt numFmtId="175" formatCode="#,##0.0_ ;\-#,##0.0\ "/>
    <numFmt numFmtId="176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 CE"/>
      <family val="0"/>
    </font>
    <font>
      <sz val="7"/>
      <name val="Times New Roman CE"/>
      <family val="0"/>
    </font>
    <font>
      <sz val="7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5.95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5.95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5.9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5.95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22222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3" fontId="11" fillId="0" borderId="10" xfId="42" applyNumberFormat="1" applyFont="1" applyBorder="1" applyAlignment="1" applyProtection="1">
      <alignment horizontal="right" vertical="center" wrapText="1" indent="1"/>
      <protection/>
    </xf>
    <xf numFmtId="3" fontId="11" fillId="0" borderId="11" xfId="42" applyNumberFormat="1" applyFont="1" applyBorder="1" applyAlignment="1" applyProtection="1">
      <alignment horizontal="right" vertical="center" wrapText="1" indent="1"/>
      <protection/>
    </xf>
    <xf numFmtId="3" fontId="11" fillId="0" borderId="12" xfId="42" applyNumberFormat="1" applyFont="1" applyBorder="1" applyAlignment="1" applyProtection="1">
      <alignment horizontal="right" vertical="center" wrapText="1" indent="1"/>
      <protection/>
    </xf>
    <xf numFmtId="3" fontId="11" fillId="0" borderId="13" xfId="42" applyNumberFormat="1" applyFont="1" applyBorder="1" applyAlignment="1" applyProtection="1">
      <alignment horizontal="right" vertical="center" wrapText="1" indent="1"/>
      <protection/>
    </xf>
    <xf numFmtId="3" fontId="12" fillId="0" borderId="14" xfId="42" applyNumberFormat="1" applyFont="1" applyBorder="1" applyAlignment="1" applyProtection="1">
      <alignment horizontal="right" vertical="center" wrapText="1" inden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173" fontId="4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9" fillId="0" borderId="19" xfId="57" applyFont="1" applyFill="1" applyBorder="1" applyAlignment="1" applyProtection="1">
      <alignment vertical="center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justify" vertical="center" wrapText="1"/>
      <protection/>
    </xf>
    <xf numFmtId="0" fontId="10" fillId="0" borderId="21" xfId="0" applyFont="1" applyBorder="1" applyAlignment="1" applyProtection="1">
      <alignment vertical="center" wrapText="1"/>
      <protection/>
    </xf>
    <xf numFmtId="0" fontId="10" fillId="0" borderId="22" xfId="0" applyFont="1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0" fontId="52" fillId="0" borderId="25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52" fillId="0" borderId="26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 locked="0"/>
    </xf>
    <xf numFmtId="3" fontId="11" fillId="0" borderId="20" xfId="0" applyNumberFormat="1" applyFont="1" applyBorder="1" applyAlignment="1" applyProtection="1">
      <alignment horizontal="right" vertical="center" wrapText="1" indent="1"/>
      <protection locked="0"/>
    </xf>
    <xf numFmtId="3" fontId="11" fillId="0" borderId="20" xfId="42" applyNumberFormat="1" applyFont="1" applyBorder="1" applyAlignment="1" applyProtection="1">
      <alignment horizontal="right" vertical="center" wrapText="1" indent="1"/>
      <protection locked="0"/>
    </xf>
    <xf numFmtId="3" fontId="11" fillId="0" borderId="24" xfId="0" applyNumberFormat="1" applyFont="1" applyBorder="1" applyAlignment="1" applyProtection="1">
      <alignment horizontal="right" vertical="center" wrapText="1" indent="1"/>
      <protection locked="0"/>
    </xf>
    <xf numFmtId="3" fontId="11" fillId="0" borderId="24" xfId="42" applyNumberFormat="1" applyFont="1" applyBorder="1" applyAlignment="1" applyProtection="1">
      <alignment horizontal="right" vertical="center" wrapText="1" indent="1"/>
      <protection locked="0"/>
    </xf>
    <xf numFmtId="3" fontId="11" fillId="0" borderId="15" xfId="0" applyNumberFormat="1" applyFont="1" applyBorder="1" applyAlignment="1" applyProtection="1">
      <alignment horizontal="right" vertical="center" wrapText="1" indent="1"/>
      <protection locked="0"/>
    </xf>
    <xf numFmtId="3" fontId="11" fillId="0" borderId="15" xfId="42" applyNumberFormat="1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45" zoomScaleNormal="145" workbookViewId="0" topLeftCell="A1">
      <selection activeCell="H4" sqref="H4"/>
    </sheetView>
  </sheetViews>
  <sheetFormatPr defaultColWidth="9.140625" defaultRowHeight="15"/>
  <cols>
    <col min="1" max="1" width="30.57421875" style="6" customWidth="1"/>
    <col min="2" max="2" width="5.140625" style="6" customWidth="1"/>
    <col min="3" max="5" width="9.7109375" style="6" customWidth="1"/>
    <col min="6" max="6" width="11.421875" style="6" customWidth="1"/>
    <col min="7" max="16384" width="9.140625" style="6" customWidth="1"/>
  </cols>
  <sheetData>
    <row r="1" ht="15">
      <c r="F1" s="27" t="s">
        <v>36</v>
      </c>
    </row>
    <row r="2" spans="1:6" ht="42" customHeight="1">
      <c r="A2" s="35" t="s">
        <v>38</v>
      </c>
      <c r="B2" s="35"/>
      <c r="C2" s="35"/>
      <c r="D2" s="35"/>
      <c r="E2" s="35"/>
      <c r="F2" s="35"/>
    </row>
    <row r="3" ht="15.75" thickBot="1">
      <c r="F3" s="7" t="s">
        <v>39</v>
      </c>
    </row>
    <row r="4" spans="1:6" ht="22.5" customHeight="1">
      <c r="A4" s="36" t="s">
        <v>0</v>
      </c>
      <c r="B4" s="39" t="s">
        <v>2</v>
      </c>
      <c r="C4" s="42" t="s">
        <v>1</v>
      </c>
      <c r="D4" s="43"/>
      <c r="E4" s="44"/>
      <c r="F4" s="48" t="s">
        <v>18</v>
      </c>
    </row>
    <row r="5" spans="1:6" ht="22.5" customHeight="1">
      <c r="A5" s="37"/>
      <c r="B5" s="40"/>
      <c r="C5" s="45"/>
      <c r="D5" s="46"/>
      <c r="E5" s="47"/>
      <c r="F5" s="49"/>
    </row>
    <row r="6" spans="1:6" ht="15.75" thickBot="1">
      <c r="A6" s="38"/>
      <c r="B6" s="41"/>
      <c r="C6" s="8">
        <v>2024</v>
      </c>
      <c r="D6" s="9">
        <v>2025</v>
      </c>
      <c r="E6" s="9">
        <v>2026</v>
      </c>
      <c r="F6" s="50"/>
    </row>
    <row r="7" spans="1:6" ht="15">
      <c r="A7" s="10" t="s">
        <v>13</v>
      </c>
      <c r="B7" s="11" t="s">
        <v>12</v>
      </c>
      <c r="C7" s="11" t="s">
        <v>14</v>
      </c>
      <c r="D7" s="11" t="s">
        <v>15</v>
      </c>
      <c r="E7" s="11" t="s">
        <v>16</v>
      </c>
      <c r="F7" s="12" t="s">
        <v>17</v>
      </c>
    </row>
    <row r="8" spans="1:6" ht="18" customHeight="1">
      <c r="A8" s="13" t="s">
        <v>19</v>
      </c>
      <c r="B8" s="14" t="s">
        <v>3</v>
      </c>
      <c r="C8" s="28">
        <v>186000</v>
      </c>
      <c r="D8" s="29">
        <v>186000</v>
      </c>
      <c r="E8" s="29">
        <v>186000</v>
      </c>
      <c r="F8" s="1">
        <f>+C8+D8+E8</f>
        <v>558000</v>
      </c>
    </row>
    <row r="9" spans="1:10" ht="33.75" customHeight="1">
      <c r="A9" s="15" t="s">
        <v>20</v>
      </c>
      <c r="B9" s="14" t="s">
        <v>4</v>
      </c>
      <c r="C9" s="28"/>
      <c r="D9" s="29"/>
      <c r="E9" s="29"/>
      <c r="F9" s="1">
        <f aca="true" t="shared" si="0" ref="F9:F24">+C9+D9+E9</f>
        <v>0</v>
      </c>
      <c r="J9" s="34"/>
    </row>
    <row r="10" spans="1:6" ht="15.75" customHeight="1">
      <c r="A10" s="16" t="s">
        <v>21</v>
      </c>
      <c r="B10" s="14" t="s">
        <v>5</v>
      </c>
      <c r="C10" s="28"/>
      <c r="D10" s="29"/>
      <c r="E10" s="29"/>
      <c r="F10" s="1">
        <f t="shared" si="0"/>
        <v>0</v>
      </c>
    </row>
    <row r="11" spans="1:6" ht="34.5" customHeight="1">
      <c r="A11" s="16" t="s">
        <v>22</v>
      </c>
      <c r="B11" s="14" t="s">
        <v>6</v>
      </c>
      <c r="C11" s="28"/>
      <c r="D11" s="29"/>
      <c r="E11" s="29"/>
      <c r="F11" s="1">
        <f t="shared" si="0"/>
        <v>0</v>
      </c>
    </row>
    <row r="12" spans="1:6" ht="15" customHeight="1">
      <c r="A12" s="16" t="s">
        <v>23</v>
      </c>
      <c r="B12" s="14" t="s">
        <v>7</v>
      </c>
      <c r="C12" s="28">
        <v>1000</v>
      </c>
      <c r="D12" s="29">
        <v>1000</v>
      </c>
      <c r="E12" s="29">
        <v>1000</v>
      </c>
      <c r="F12" s="1">
        <f t="shared" si="0"/>
        <v>3000</v>
      </c>
    </row>
    <row r="13" spans="1:6" ht="26.25" customHeight="1" thickBot="1">
      <c r="A13" s="17" t="s">
        <v>24</v>
      </c>
      <c r="B13" s="14" t="s">
        <v>8</v>
      </c>
      <c r="C13" s="28"/>
      <c r="D13" s="29"/>
      <c r="E13" s="29"/>
      <c r="F13" s="1">
        <f t="shared" si="0"/>
        <v>0</v>
      </c>
    </row>
    <row r="14" spans="1:6" ht="18" customHeight="1" thickBot="1">
      <c r="A14" s="18" t="s">
        <v>25</v>
      </c>
      <c r="B14" s="19" t="s">
        <v>9</v>
      </c>
      <c r="C14" s="5">
        <f>SUM(C8:C13)</f>
        <v>187000</v>
      </c>
      <c r="D14" s="5">
        <f>SUM(D8:D13)</f>
        <v>187000</v>
      </c>
      <c r="E14" s="5">
        <f>SUM(E8:E13)</f>
        <v>187000</v>
      </c>
      <c r="F14" s="2">
        <f>+C14+D14+E14</f>
        <v>561000</v>
      </c>
    </row>
    <row r="15" spans="1:6" ht="18" customHeight="1" thickBot="1">
      <c r="A15" s="18" t="s">
        <v>26</v>
      </c>
      <c r="B15" s="19" t="s">
        <v>10</v>
      </c>
      <c r="C15" s="5">
        <f>C14*0.5</f>
        <v>93500</v>
      </c>
      <c r="D15" s="5">
        <f>D14*0.5</f>
        <v>93500</v>
      </c>
      <c r="E15" s="5">
        <f>E14*0.5</f>
        <v>93500</v>
      </c>
      <c r="F15" s="2">
        <f t="shared" si="0"/>
        <v>280500</v>
      </c>
    </row>
    <row r="16" spans="1:6" ht="36.75" customHeight="1">
      <c r="A16" s="20" t="s">
        <v>27</v>
      </c>
      <c r="B16" s="21" t="s">
        <v>11</v>
      </c>
      <c r="C16" s="30"/>
      <c r="D16" s="31"/>
      <c r="E16" s="31"/>
      <c r="F16" s="3">
        <f t="shared" si="0"/>
        <v>0</v>
      </c>
    </row>
    <row r="17" spans="1:6" ht="51.75" customHeight="1">
      <c r="A17" s="22" t="s">
        <v>28</v>
      </c>
      <c r="B17" s="23">
        <v>10</v>
      </c>
      <c r="C17" s="28"/>
      <c r="D17" s="29"/>
      <c r="E17" s="29"/>
      <c r="F17" s="1">
        <f t="shared" si="0"/>
        <v>0</v>
      </c>
    </row>
    <row r="18" spans="1:6" ht="34.5" customHeight="1">
      <c r="A18" s="22" t="s">
        <v>29</v>
      </c>
      <c r="B18" s="23">
        <v>11</v>
      </c>
      <c r="C18" s="28"/>
      <c r="D18" s="29"/>
      <c r="E18" s="29"/>
      <c r="F18" s="1">
        <f t="shared" si="0"/>
        <v>0</v>
      </c>
    </row>
    <row r="19" spans="1:6" ht="45" customHeight="1">
      <c r="A19" s="22" t="s">
        <v>30</v>
      </c>
      <c r="B19" s="23">
        <v>12</v>
      </c>
      <c r="C19" s="28"/>
      <c r="D19" s="29"/>
      <c r="E19" s="29"/>
      <c r="F19" s="1">
        <f t="shared" si="0"/>
        <v>0</v>
      </c>
    </row>
    <row r="20" spans="1:6" ht="53.25" customHeight="1">
      <c r="A20" s="22" t="s">
        <v>31</v>
      </c>
      <c r="B20" s="23">
        <v>13</v>
      </c>
      <c r="C20" s="28"/>
      <c r="D20" s="29"/>
      <c r="E20" s="29"/>
      <c r="F20" s="1">
        <f t="shared" si="0"/>
        <v>0</v>
      </c>
    </row>
    <row r="21" spans="1:6" ht="31.5" customHeight="1">
      <c r="A21" s="22" t="s">
        <v>32</v>
      </c>
      <c r="B21" s="23">
        <v>14</v>
      </c>
      <c r="C21" s="28"/>
      <c r="D21" s="29"/>
      <c r="E21" s="29"/>
      <c r="F21" s="1">
        <f t="shared" si="0"/>
        <v>0</v>
      </c>
    </row>
    <row r="22" spans="1:6" ht="44.25" customHeight="1" thickBot="1">
      <c r="A22" s="24" t="s">
        <v>33</v>
      </c>
      <c r="B22" s="25">
        <v>15</v>
      </c>
      <c r="C22" s="32"/>
      <c r="D22" s="33"/>
      <c r="E22" s="33"/>
      <c r="F22" s="4">
        <f t="shared" si="0"/>
        <v>0</v>
      </c>
    </row>
    <row r="23" spans="1:6" ht="18" customHeight="1" thickBot="1">
      <c r="A23" s="18" t="s">
        <v>34</v>
      </c>
      <c r="B23" s="26">
        <v>16</v>
      </c>
      <c r="C23" s="5">
        <f>SUM(C16:C22)</f>
        <v>0</v>
      </c>
      <c r="D23" s="5">
        <f>SUM(D16:D22)</f>
        <v>0</v>
      </c>
      <c r="E23" s="5">
        <f>SUM(E16:E22)</f>
        <v>0</v>
      </c>
      <c r="F23" s="2">
        <f t="shared" si="0"/>
        <v>0</v>
      </c>
    </row>
    <row r="24" spans="1:6" ht="30" customHeight="1" thickBot="1">
      <c r="A24" s="18" t="s">
        <v>37</v>
      </c>
      <c r="B24" s="26">
        <v>17</v>
      </c>
      <c r="C24" s="5">
        <f>+C15-C23</f>
        <v>93500</v>
      </c>
      <c r="D24" s="5">
        <f>+D15-D23</f>
        <v>93500</v>
      </c>
      <c r="E24" s="5">
        <f>+E15-E23</f>
        <v>93500</v>
      </c>
      <c r="F24" s="2">
        <f t="shared" si="0"/>
        <v>280500</v>
      </c>
    </row>
  </sheetData>
  <sheetProtection formatCells="0"/>
  <mergeCells count="5">
    <mergeCell ref="A2:F2"/>
    <mergeCell ref="A4:A6"/>
    <mergeCell ref="B4:B6"/>
    <mergeCell ref="C4:E5"/>
    <mergeCell ref="F4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0.57421875" style="6" customWidth="1"/>
    <col min="2" max="2" width="5.140625" style="6" customWidth="1"/>
    <col min="3" max="5" width="9.7109375" style="6" customWidth="1"/>
    <col min="6" max="6" width="11.421875" style="6" customWidth="1"/>
    <col min="7" max="16384" width="9.140625" style="6" customWidth="1"/>
  </cols>
  <sheetData>
    <row r="1" ht="15">
      <c r="F1" s="27" t="s">
        <v>36</v>
      </c>
    </row>
    <row r="2" spans="1:6" ht="42" customHeight="1">
      <c r="A2" s="35" t="s">
        <v>38</v>
      </c>
      <c r="B2" s="35"/>
      <c r="C2" s="35"/>
      <c r="D2" s="35"/>
      <c r="E2" s="35"/>
      <c r="F2" s="35"/>
    </row>
    <row r="3" ht="15.75" thickBot="1">
      <c r="F3" s="7" t="s">
        <v>35</v>
      </c>
    </row>
    <row r="4" spans="1:6" ht="22.5" customHeight="1">
      <c r="A4" s="36" t="s">
        <v>0</v>
      </c>
      <c r="B4" s="39" t="s">
        <v>2</v>
      </c>
      <c r="C4" s="42" t="s">
        <v>1</v>
      </c>
      <c r="D4" s="43"/>
      <c r="E4" s="44"/>
      <c r="F4" s="48" t="s">
        <v>18</v>
      </c>
    </row>
    <row r="5" spans="1:6" ht="22.5" customHeight="1">
      <c r="A5" s="37"/>
      <c r="B5" s="40"/>
      <c r="C5" s="45"/>
      <c r="D5" s="46"/>
      <c r="E5" s="47"/>
      <c r="F5" s="49"/>
    </row>
    <row r="6" spans="1:6" ht="15.75" thickBot="1">
      <c r="A6" s="38"/>
      <c r="B6" s="41"/>
      <c r="C6" s="8">
        <v>2020</v>
      </c>
      <c r="D6" s="9">
        <v>2021</v>
      </c>
      <c r="E6" s="9">
        <v>2022</v>
      </c>
      <c r="F6" s="50"/>
    </row>
    <row r="7" spans="1:6" ht="15">
      <c r="A7" s="10" t="s">
        <v>13</v>
      </c>
      <c r="B7" s="11" t="s">
        <v>12</v>
      </c>
      <c r="C7" s="11" t="s">
        <v>14</v>
      </c>
      <c r="D7" s="11" t="s">
        <v>15</v>
      </c>
      <c r="E7" s="11" t="s">
        <v>16</v>
      </c>
      <c r="F7" s="12" t="s">
        <v>17</v>
      </c>
    </row>
    <row r="8" spans="1:6" ht="18" customHeight="1">
      <c r="A8" s="13" t="s">
        <v>19</v>
      </c>
      <c r="B8" s="14" t="s">
        <v>3</v>
      </c>
      <c r="C8" s="28">
        <v>241000</v>
      </c>
      <c r="D8" s="29">
        <v>245000</v>
      </c>
      <c r="E8" s="29">
        <v>250000</v>
      </c>
      <c r="F8" s="1">
        <f>+C8+D8+E8</f>
        <v>736000</v>
      </c>
    </row>
    <row r="9" spans="1:10" ht="33.75" customHeight="1">
      <c r="A9" s="15" t="s">
        <v>20</v>
      </c>
      <c r="B9" s="14" t="s">
        <v>4</v>
      </c>
      <c r="C9" s="28"/>
      <c r="D9" s="29"/>
      <c r="E9" s="29"/>
      <c r="F9" s="1">
        <f aca="true" t="shared" si="0" ref="F9:F24">+C9+D9+E9</f>
        <v>0</v>
      </c>
      <c r="J9" s="34"/>
    </row>
    <row r="10" spans="1:6" ht="15.75" customHeight="1">
      <c r="A10" s="16" t="s">
        <v>21</v>
      </c>
      <c r="B10" s="14" t="s">
        <v>5</v>
      </c>
      <c r="C10" s="28"/>
      <c r="D10" s="29"/>
      <c r="E10" s="29"/>
      <c r="F10" s="1">
        <f t="shared" si="0"/>
        <v>0</v>
      </c>
    </row>
    <row r="11" spans="1:6" ht="34.5" customHeight="1">
      <c r="A11" s="16" t="s">
        <v>22</v>
      </c>
      <c r="B11" s="14" t="s">
        <v>6</v>
      </c>
      <c r="C11" s="28"/>
      <c r="D11" s="29"/>
      <c r="E11" s="29"/>
      <c r="F11" s="1">
        <f t="shared" si="0"/>
        <v>0</v>
      </c>
    </row>
    <row r="12" spans="1:6" ht="15" customHeight="1">
      <c r="A12" s="16" t="s">
        <v>23</v>
      </c>
      <c r="B12" s="14" t="s">
        <v>7</v>
      </c>
      <c r="C12" s="28">
        <v>1000</v>
      </c>
      <c r="D12" s="29">
        <v>1020</v>
      </c>
      <c r="E12" s="29">
        <v>1040</v>
      </c>
      <c r="F12" s="1">
        <f t="shared" si="0"/>
        <v>3060</v>
      </c>
    </row>
    <row r="13" spans="1:6" ht="26.25" customHeight="1" thickBot="1">
      <c r="A13" s="17" t="s">
        <v>24</v>
      </c>
      <c r="B13" s="14" t="s">
        <v>8</v>
      </c>
      <c r="C13" s="28"/>
      <c r="D13" s="29"/>
      <c r="E13" s="29"/>
      <c r="F13" s="1">
        <f t="shared" si="0"/>
        <v>0</v>
      </c>
    </row>
    <row r="14" spans="1:6" ht="18" customHeight="1" thickBot="1">
      <c r="A14" s="18" t="s">
        <v>25</v>
      </c>
      <c r="B14" s="19" t="s">
        <v>9</v>
      </c>
      <c r="C14" s="5">
        <f>SUM(C8:C13)</f>
        <v>242000</v>
      </c>
      <c r="D14" s="5">
        <f>SUM(D8:D13)</f>
        <v>246020</v>
      </c>
      <c r="E14" s="5">
        <f>SUM(E8:E13)</f>
        <v>251040</v>
      </c>
      <c r="F14" s="2">
        <f>+C14+D14+E14</f>
        <v>739060</v>
      </c>
    </row>
    <row r="15" spans="1:6" ht="18" customHeight="1" thickBot="1">
      <c r="A15" s="18" t="s">
        <v>26</v>
      </c>
      <c r="B15" s="19" t="s">
        <v>10</v>
      </c>
      <c r="C15" s="5">
        <f>C14*0.5</f>
        <v>121000</v>
      </c>
      <c r="D15" s="5">
        <f>D14*0.5</f>
        <v>123010</v>
      </c>
      <c r="E15" s="5">
        <f>E14*0.5</f>
        <v>125520</v>
      </c>
      <c r="F15" s="2">
        <f t="shared" si="0"/>
        <v>369530</v>
      </c>
    </row>
    <row r="16" spans="1:6" ht="36.75" customHeight="1">
      <c r="A16" s="20" t="s">
        <v>27</v>
      </c>
      <c r="B16" s="21" t="s">
        <v>11</v>
      </c>
      <c r="C16" s="30"/>
      <c r="D16" s="31"/>
      <c r="E16" s="31"/>
      <c r="F16" s="3">
        <f t="shared" si="0"/>
        <v>0</v>
      </c>
    </row>
    <row r="17" spans="1:6" ht="51.75" customHeight="1">
      <c r="A17" s="22" t="s">
        <v>28</v>
      </c>
      <c r="B17" s="23">
        <v>10</v>
      </c>
      <c r="C17" s="28"/>
      <c r="D17" s="29"/>
      <c r="E17" s="29"/>
      <c r="F17" s="1">
        <f t="shared" si="0"/>
        <v>0</v>
      </c>
    </row>
    <row r="18" spans="1:6" ht="34.5" customHeight="1">
      <c r="A18" s="22" t="s">
        <v>29</v>
      </c>
      <c r="B18" s="23">
        <v>11</v>
      </c>
      <c r="C18" s="28"/>
      <c r="D18" s="29"/>
      <c r="E18" s="29"/>
      <c r="F18" s="1">
        <f t="shared" si="0"/>
        <v>0</v>
      </c>
    </row>
    <row r="19" spans="1:6" ht="45" customHeight="1">
      <c r="A19" s="22" t="s">
        <v>30</v>
      </c>
      <c r="B19" s="23">
        <v>12</v>
      </c>
      <c r="C19" s="28"/>
      <c r="D19" s="29"/>
      <c r="E19" s="29"/>
      <c r="F19" s="1">
        <f t="shared" si="0"/>
        <v>0</v>
      </c>
    </row>
    <row r="20" spans="1:6" ht="53.25" customHeight="1">
      <c r="A20" s="22" t="s">
        <v>31</v>
      </c>
      <c r="B20" s="23">
        <v>13</v>
      </c>
      <c r="C20" s="28"/>
      <c r="D20" s="29"/>
      <c r="E20" s="29"/>
      <c r="F20" s="1">
        <f t="shared" si="0"/>
        <v>0</v>
      </c>
    </row>
    <row r="21" spans="1:6" ht="31.5" customHeight="1">
      <c r="A21" s="22" t="s">
        <v>32</v>
      </c>
      <c r="B21" s="23">
        <v>14</v>
      </c>
      <c r="C21" s="28"/>
      <c r="D21" s="29"/>
      <c r="E21" s="29"/>
      <c r="F21" s="1">
        <f t="shared" si="0"/>
        <v>0</v>
      </c>
    </row>
    <row r="22" spans="1:6" ht="44.25" customHeight="1" thickBot="1">
      <c r="A22" s="24" t="s">
        <v>33</v>
      </c>
      <c r="B22" s="25">
        <v>15</v>
      </c>
      <c r="C22" s="32"/>
      <c r="D22" s="33"/>
      <c r="E22" s="33"/>
      <c r="F22" s="4">
        <f t="shared" si="0"/>
        <v>0</v>
      </c>
    </row>
    <row r="23" spans="1:6" ht="18" customHeight="1" thickBot="1">
      <c r="A23" s="18" t="s">
        <v>34</v>
      </c>
      <c r="B23" s="26">
        <v>16</v>
      </c>
      <c r="C23" s="5">
        <f>SUM(C16:C22)</f>
        <v>0</v>
      </c>
      <c r="D23" s="5">
        <f>SUM(D16:D22)</f>
        <v>0</v>
      </c>
      <c r="E23" s="5">
        <f>SUM(E16:E22)</f>
        <v>0</v>
      </c>
      <c r="F23" s="2">
        <f t="shared" si="0"/>
        <v>0</v>
      </c>
    </row>
    <row r="24" spans="1:6" ht="30" customHeight="1" thickBot="1">
      <c r="A24" s="18" t="s">
        <v>37</v>
      </c>
      <c r="B24" s="26">
        <v>17</v>
      </c>
      <c r="C24" s="5">
        <f>+C15-C23</f>
        <v>121000</v>
      </c>
      <c r="D24" s="5">
        <f>+D15-D23</f>
        <v>123010</v>
      </c>
      <c r="E24" s="5">
        <f>+E15-E23</f>
        <v>125520</v>
      </c>
      <c r="F24" s="2">
        <f t="shared" si="0"/>
        <v>369530</v>
      </c>
    </row>
  </sheetData>
  <sheetProtection/>
  <mergeCells count="5">
    <mergeCell ref="A2:F2"/>
    <mergeCell ref="A4:A6"/>
    <mergeCell ref="B4:B6"/>
    <mergeCell ref="C4:E5"/>
    <mergeCell ref="F4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alpinkabel</dc:creator>
  <cp:keywords/>
  <dc:description/>
  <cp:lastModifiedBy>Julianna Robotka</cp:lastModifiedBy>
  <cp:lastPrinted>2024-01-17T14:54:32Z</cp:lastPrinted>
  <dcterms:created xsi:type="dcterms:W3CDTF">2012-01-14T13:00:18Z</dcterms:created>
  <dcterms:modified xsi:type="dcterms:W3CDTF">2024-01-18T14:36:29Z</dcterms:modified>
  <cp:category/>
  <cp:version/>
  <cp:contentType/>
  <cp:contentStatus/>
</cp:coreProperties>
</file>